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730"/>
  </bookViews>
  <sheets>
    <sheet name="Лист1" sheetId="1" r:id="rId1"/>
  </sheets>
  <definedNames>
    <definedName name="_Hlk109510007" localSheetId="0">Лист1!#REF!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1" l="1"/>
  <c r="F13" i="1"/>
  <c r="H12" i="1"/>
  <c r="H5" i="1"/>
  <c r="H11" i="1"/>
  <c r="H7" i="1"/>
  <c r="H6" i="1"/>
  <c r="H9" i="1"/>
  <c r="H13" i="1" l="1"/>
  <c r="J13" i="1"/>
  <c r="K7" i="1"/>
  <c r="K8" i="1"/>
  <c r="K9" i="1"/>
  <c r="K10" i="1"/>
  <c r="K11" i="1"/>
  <c r="K12" i="1"/>
  <c r="K6" i="1"/>
  <c r="K13" i="1" s="1"/>
  <c r="G13" i="1" l="1"/>
  <c r="G14" i="1" s="1"/>
</calcChain>
</file>

<file path=xl/sharedStrings.xml><?xml version="1.0" encoding="utf-8"?>
<sst xmlns="http://schemas.openxmlformats.org/spreadsheetml/2006/main" count="44" uniqueCount="41">
  <si>
    <t>T/r</t>
  </si>
  <si>
    <t xml:space="preserve">Rusumi </t>
  </si>
  <si>
    <t xml:space="preserve">Davlat raqami </t>
  </si>
  <si>
    <t xml:space="preserve">Ishlab chiqarilgan yili </t>
  </si>
  <si>
    <t xml:space="preserve">Balansga olingan vaqti </t>
  </si>
  <si>
    <t>(aniq sanasi)</t>
  </si>
  <si>
    <t xml:space="preserve">Soni </t>
  </si>
  <si>
    <t>(dona)</t>
  </si>
  <si>
    <t>Balansga olingan vaqtdagi qiymati</t>
  </si>
  <si>
    <t>(ming so‘mda)</t>
  </si>
  <si>
    <t xml:space="preserve">Saqlash xarajatlari </t>
  </si>
  <si>
    <t xml:space="preserve">Jami harakatlangan masofa </t>
  </si>
  <si>
    <t xml:space="preserve">Ma’lumotlar e’lon qilinayotgan davr bo‘yicha jami: </t>
  </si>
  <si>
    <t xml:space="preserve">Hisobot yilining o‘tgan davri bo‘yicha jami: </t>
  </si>
  <si>
    <t>Jihozlash xarajatlari</t>
  </si>
  <si>
    <t xml:space="preserve"> (ming so‘mda) </t>
  </si>
  <si>
    <t>Harakatlangan masofa</t>
  </si>
  <si>
    <t xml:space="preserve">Hisobot davrida harakatlangan masofa </t>
  </si>
  <si>
    <t>I-CHORAK 2026 YIL</t>
  </si>
  <si>
    <t>NEXIA -3 ELEG-AT/SKD</t>
  </si>
  <si>
    <t>01 850 NHA</t>
  </si>
  <si>
    <t>2020 йил</t>
  </si>
  <si>
    <t>LACETTI L-ELEGANTA/AT PLUS</t>
  </si>
  <si>
    <t>01 750 UGA</t>
  </si>
  <si>
    <t>NEXIA -3 AV-GX/AT</t>
  </si>
  <si>
    <t>01 950 QHA</t>
  </si>
  <si>
    <t>2021 йил</t>
  </si>
  <si>
    <t>Lacetti-2 (1,5) yengil avtomobili</t>
  </si>
  <si>
    <t>01 205 NJA</t>
  </si>
  <si>
    <t>2018 йил</t>
  </si>
  <si>
    <t>CAPTIVA LTZ</t>
  </si>
  <si>
    <t>01 750 DDA</t>
  </si>
  <si>
    <t>2016 йил</t>
  </si>
  <si>
    <t>CAPTIVA avtomobil markasi</t>
  </si>
  <si>
    <t>01 750 PJA</t>
  </si>
  <si>
    <t>2011 йил</t>
  </si>
  <si>
    <t>Lacetti -2 (1,5)(2) yengil avtomobili</t>
  </si>
  <si>
    <t>01 656 UFA</t>
  </si>
  <si>
    <t>Toyota Land Cruiser Prado SFX-30</t>
  </si>
  <si>
    <t>01 708 LHA</t>
  </si>
  <si>
    <t>2022 йил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</si>
</sst>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4" fontId="1" fillId="3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3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zoomScaleNormal="100" workbookViewId="0">
      <selection activeCell="F15" sqref="F15"/>
    </sheetView>
  </sheetViews>
  <sheetFormatPr defaultRowHeight="15" x14ac:dyDescent="0.25"/>
  <cols>
    <col min="1" max="1" width="7.42578125" customWidth="1"/>
    <col min="2" max="2" width="26" bestFit="1" customWidth="1"/>
    <col min="3" max="3" width="22.7109375" bestFit="1" customWidth="1"/>
    <col min="4" max="4" width="9.5703125" bestFit="1" customWidth="1"/>
    <col min="5" max="5" width="11.85546875" customWidth="1"/>
    <col min="6" max="6" width="6.85546875" bestFit="1" customWidth="1"/>
    <col min="7" max="7" width="15.85546875" bestFit="1" customWidth="1"/>
    <col min="8" max="8" width="9.85546875" bestFit="1" customWidth="1"/>
    <col min="9" max="9" width="14.28515625" bestFit="1" customWidth="1"/>
    <col min="10" max="10" width="18" customWidth="1"/>
    <col min="11" max="11" width="16.42578125" customWidth="1"/>
  </cols>
  <sheetData>
    <row r="1" spans="1:11" ht="45.75" thickBot="1" x14ac:dyDescent="0.3">
      <c r="A1" s="24" t="s">
        <v>0</v>
      </c>
      <c r="B1" s="20" t="s">
        <v>1</v>
      </c>
      <c r="C1" s="20" t="s">
        <v>2</v>
      </c>
      <c r="D1" s="20" t="s">
        <v>3</v>
      </c>
      <c r="E1" s="2" t="s">
        <v>4</v>
      </c>
      <c r="F1" s="2" t="s">
        <v>6</v>
      </c>
      <c r="G1" s="2" t="s">
        <v>8</v>
      </c>
      <c r="H1" s="2" t="s">
        <v>10</v>
      </c>
      <c r="I1" s="2" t="s">
        <v>14</v>
      </c>
      <c r="J1" s="22" t="s">
        <v>16</v>
      </c>
      <c r="K1" s="23"/>
    </row>
    <row r="2" spans="1:11" ht="39" thickBot="1" x14ac:dyDescent="0.3">
      <c r="A2" s="25"/>
      <c r="B2" s="21"/>
      <c r="C2" s="21"/>
      <c r="D2" s="21"/>
      <c r="E2" s="5" t="s">
        <v>5</v>
      </c>
      <c r="F2" s="5" t="s">
        <v>7</v>
      </c>
      <c r="G2" s="5" t="s">
        <v>9</v>
      </c>
      <c r="H2" s="5" t="s">
        <v>9</v>
      </c>
      <c r="I2" s="5" t="s">
        <v>15</v>
      </c>
      <c r="J2" s="4" t="s">
        <v>17</v>
      </c>
      <c r="K2" s="1" t="s">
        <v>11</v>
      </c>
    </row>
    <row r="3" spans="1:11" ht="15.75" thickBot="1" x14ac:dyDescent="0.3">
      <c r="A3" s="6">
        <v>1</v>
      </c>
      <c r="B3" s="7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</row>
    <row r="4" spans="1:11" ht="15.75" thickBot="1" x14ac:dyDescent="0.3">
      <c r="A4" s="18" t="s">
        <v>18</v>
      </c>
      <c r="B4" s="18"/>
      <c r="C4" s="18"/>
      <c r="D4" s="18"/>
      <c r="E4" s="18"/>
      <c r="F4" s="18"/>
      <c r="G4" s="18"/>
      <c r="H4" s="18"/>
      <c r="I4" s="18"/>
      <c r="J4" s="18"/>
      <c r="K4" s="19"/>
    </row>
    <row r="5" spans="1:11" ht="15.75" thickBot="1" x14ac:dyDescent="0.3">
      <c r="A5" s="9">
        <v>1</v>
      </c>
      <c r="B5" s="11" t="s">
        <v>19</v>
      </c>
      <c r="C5" s="12" t="s">
        <v>20</v>
      </c>
      <c r="D5" s="12" t="s">
        <v>21</v>
      </c>
      <c r="E5" s="13">
        <v>44222</v>
      </c>
      <c r="F5" s="14">
        <v>1</v>
      </c>
      <c r="G5" s="15">
        <v>109412</v>
      </c>
      <c r="H5" s="15">
        <f>32+32+1260</f>
        <v>1324</v>
      </c>
      <c r="I5" s="15">
        <v>0</v>
      </c>
      <c r="J5" s="15">
        <v>3448</v>
      </c>
      <c r="K5" s="15">
        <v>3448</v>
      </c>
    </row>
    <row r="6" spans="1:11" ht="30.75" thickBot="1" x14ac:dyDescent="0.3">
      <c r="A6" s="9">
        <v>2</v>
      </c>
      <c r="B6" s="11" t="s">
        <v>22</v>
      </c>
      <c r="C6" s="12" t="s">
        <v>23</v>
      </c>
      <c r="D6" s="12" t="s">
        <v>21</v>
      </c>
      <c r="E6" s="13">
        <v>44138</v>
      </c>
      <c r="F6" s="14">
        <v>1</v>
      </c>
      <c r="G6" s="15">
        <v>138691</v>
      </c>
      <c r="H6" s="15">
        <f>28+1552</f>
        <v>1580</v>
      </c>
      <c r="I6" s="15">
        <v>0</v>
      </c>
      <c r="J6" s="15">
        <v>6843</v>
      </c>
      <c r="K6" s="15">
        <f>J6</f>
        <v>6843</v>
      </c>
    </row>
    <row r="7" spans="1:11" ht="15.75" thickBot="1" x14ac:dyDescent="0.3">
      <c r="A7" s="9">
        <v>3</v>
      </c>
      <c r="B7" s="11" t="s">
        <v>24</v>
      </c>
      <c r="C7" s="12" t="s">
        <v>25</v>
      </c>
      <c r="D7" s="12" t="s">
        <v>26</v>
      </c>
      <c r="E7" s="13">
        <v>44180</v>
      </c>
      <c r="F7" s="14">
        <v>1</v>
      </c>
      <c r="G7" s="15">
        <v>106994</v>
      </c>
      <c r="H7" s="15">
        <f>28+4437</f>
        <v>4465</v>
      </c>
      <c r="I7" s="15">
        <v>0</v>
      </c>
      <c r="J7" s="15">
        <v>9565</v>
      </c>
      <c r="K7" s="15">
        <f t="shared" ref="K7:K12" si="0">J7</f>
        <v>9565</v>
      </c>
    </row>
    <row r="8" spans="1:11" ht="30.75" thickBot="1" x14ac:dyDescent="0.3">
      <c r="A8" s="9">
        <v>4</v>
      </c>
      <c r="B8" s="11" t="s">
        <v>27</v>
      </c>
      <c r="C8" s="12" t="s">
        <v>28</v>
      </c>
      <c r="D8" s="12" t="s">
        <v>29</v>
      </c>
      <c r="E8" s="13">
        <v>44580</v>
      </c>
      <c r="F8" s="14">
        <v>1</v>
      </c>
      <c r="G8" s="15">
        <v>51444</v>
      </c>
      <c r="H8" s="15">
        <v>32</v>
      </c>
      <c r="I8" s="15">
        <v>0</v>
      </c>
      <c r="J8" s="15">
        <v>3345</v>
      </c>
      <c r="K8" s="15">
        <f t="shared" si="0"/>
        <v>3345</v>
      </c>
    </row>
    <row r="9" spans="1:11" ht="15.75" thickBot="1" x14ac:dyDescent="0.3">
      <c r="A9" s="9">
        <v>5</v>
      </c>
      <c r="B9" s="11" t="s">
        <v>30</v>
      </c>
      <c r="C9" s="12" t="s">
        <v>31</v>
      </c>
      <c r="D9" s="12" t="s">
        <v>32</v>
      </c>
      <c r="E9" s="13">
        <v>44799</v>
      </c>
      <c r="F9" s="14">
        <v>1</v>
      </c>
      <c r="G9" s="15">
        <v>194878</v>
      </c>
      <c r="H9" s="15">
        <f>32+32</f>
        <v>64</v>
      </c>
      <c r="I9" s="15">
        <v>0</v>
      </c>
      <c r="J9" s="15">
        <v>0</v>
      </c>
      <c r="K9" s="15">
        <f t="shared" si="0"/>
        <v>0</v>
      </c>
    </row>
    <row r="10" spans="1:11" ht="15.75" thickBot="1" x14ac:dyDescent="0.3">
      <c r="A10" s="9">
        <v>6</v>
      </c>
      <c r="B10" s="11" t="s">
        <v>33</v>
      </c>
      <c r="C10" s="12" t="s">
        <v>34</v>
      </c>
      <c r="D10" s="12" t="s">
        <v>35</v>
      </c>
      <c r="E10" s="13">
        <v>44799</v>
      </c>
      <c r="F10" s="14">
        <v>1</v>
      </c>
      <c r="G10" s="15">
        <v>198623</v>
      </c>
      <c r="H10" s="15"/>
      <c r="I10" s="15">
        <v>0</v>
      </c>
      <c r="J10" s="15">
        <v>0</v>
      </c>
      <c r="K10" s="15">
        <f t="shared" si="0"/>
        <v>0</v>
      </c>
    </row>
    <row r="11" spans="1:11" ht="30.75" thickBot="1" x14ac:dyDescent="0.3">
      <c r="A11" s="9">
        <v>7</v>
      </c>
      <c r="B11" s="11" t="s">
        <v>36</v>
      </c>
      <c r="C11" s="12" t="s">
        <v>37</v>
      </c>
      <c r="D11" s="12" t="s">
        <v>29</v>
      </c>
      <c r="E11" s="13">
        <v>44791</v>
      </c>
      <c r="F11" s="14">
        <v>1</v>
      </c>
      <c r="G11" s="15">
        <v>119363</v>
      </c>
      <c r="H11" s="15">
        <f>14+14+3196</f>
        <v>3224</v>
      </c>
      <c r="I11" s="15">
        <v>0</v>
      </c>
      <c r="J11" s="15">
        <v>5230</v>
      </c>
      <c r="K11" s="15">
        <f t="shared" si="0"/>
        <v>5230</v>
      </c>
    </row>
    <row r="12" spans="1:11" ht="30.75" thickBot="1" x14ac:dyDescent="0.3">
      <c r="A12" s="9">
        <v>8</v>
      </c>
      <c r="B12" s="11" t="s">
        <v>38</v>
      </c>
      <c r="C12" s="12" t="s">
        <v>39</v>
      </c>
      <c r="D12" s="12" t="s">
        <v>40</v>
      </c>
      <c r="E12" s="13">
        <v>44887</v>
      </c>
      <c r="F12" s="14">
        <v>1</v>
      </c>
      <c r="G12" s="15">
        <v>965349</v>
      </c>
      <c r="H12" s="15">
        <f>28+2139+494</f>
        <v>2661</v>
      </c>
      <c r="I12" s="15">
        <v>0</v>
      </c>
      <c r="J12" s="15">
        <v>7680</v>
      </c>
      <c r="K12" s="15">
        <f t="shared" si="0"/>
        <v>7680</v>
      </c>
    </row>
    <row r="13" spans="1:11" ht="15.75" thickBot="1" x14ac:dyDescent="0.3">
      <c r="A13" s="16" t="s">
        <v>12</v>
      </c>
      <c r="B13" s="16"/>
      <c r="C13" s="16"/>
      <c r="D13" s="16"/>
      <c r="E13" s="17"/>
      <c r="F13" s="3">
        <f>SUM(F5:F12)</f>
        <v>8</v>
      </c>
      <c r="G13" s="10">
        <f>SUM(G5:G12)</f>
        <v>1884754</v>
      </c>
      <c r="H13" s="15">
        <f>SUM(H5:H12)</f>
        <v>13350</v>
      </c>
      <c r="I13" s="15">
        <v>0</v>
      </c>
      <c r="J13" s="15">
        <f>SUM(J5:J12)</f>
        <v>36111</v>
      </c>
      <c r="K13" s="15">
        <f>SUM(K5:K12)</f>
        <v>36111</v>
      </c>
    </row>
    <row r="14" spans="1:11" ht="15.75" thickBot="1" x14ac:dyDescent="0.3">
      <c r="A14" s="16" t="s">
        <v>13</v>
      </c>
      <c r="B14" s="16"/>
      <c r="C14" s="16"/>
      <c r="D14" s="16"/>
      <c r="E14" s="17"/>
      <c r="F14" s="3">
        <f>+F13</f>
        <v>8</v>
      </c>
      <c r="G14" s="10">
        <f>G13</f>
        <v>1884754</v>
      </c>
      <c r="H14" s="15">
        <v>12854</v>
      </c>
      <c r="I14" s="15">
        <v>0</v>
      </c>
      <c r="J14" s="15">
        <v>28715</v>
      </c>
      <c r="K14" s="15">
        <v>28715</v>
      </c>
    </row>
    <row r="15" spans="1:11" x14ac:dyDescent="0.25">
      <c r="J15" s="26"/>
    </row>
  </sheetData>
  <mergeCells count="8">
    <mergeCell ref="A13:E13"/>
    <mergeCell ref="A14:E14"/>
    <mergeCell ref="A4:K4"/>
    <mergeCell ref="C1:C2"/>
    <mergeCell ref="D1:D2"/>
    <mergeCell ref="J1:K1"/>
    <mergeCell ref="A1:A2"/>
    <mergeCell ref="B1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Khayrulla Kh. Ismoilov</dc:creator>
  <cp:lastModifiedBy>User</cp:lastModifiedBy>
  <dcterms:created xsi:type="dcterms:W3CDTF">2015-06-05T18:19:34Z</dcterms:created>
  <dcterms:modified xsi:type="dcterms:W3CDTF">2026-04-10T10:03:01Z</dcterms:modified>
</cp:coreProperties>
</file>